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31.12.2020" sheetId="1" r:id="rId1"/>
  </sheets>
  <definedNames>
    <definedName name="_xlnm.Print_Area" localSheetId="0">'31.12.2020'!$A$1:$J$44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<sst xmlns="http://schemas.openxmlformats.org/spreadsheetml/2006/main" count="60" uniqueCount="60">
  <si>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</si>
  <si>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Рз Пр</t>
  </si>
  <si>
    <t>ВСЕГО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</si>
  <si>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</si>
  <si>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</si>
  <si>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</si>
  <si>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</si>
  <si>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</si>
  <si>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</si>
  <si>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</si>
  <si>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</si>
  <si>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</si>
  <si>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</si>
  <si>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</si>
  <si>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</si>
  <si>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</si>
  <si>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</si>
  <si>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</si>
  <si>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</si>
  <si>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Физическая культура и спорт</t>
  </si>
  <si>
    <t>Социальная политика</t>
  </si>
  <si>
    <t>Пенсионное обеспечение</t>
  </si>
  <si>
    <t>Благоустройство</t>
  </si>
  <si>
    <t>0503</t>
  </si>
  <si>
    <t>Национальная оборона</t>
  </si>
  <si>
    <t>0200</t>
  </si>
  <si>
    <t>Мобилизационная и вневойсковая подготовка</t>
  </si>
  <si>
    <t>0203</t>
  </si>
  <si>
    <t>План</t>
  </si>
  <si>
    <t>Исполнено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</si>
  <si>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</si>
  <si>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</si>
  <si>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</si>
  <si>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</si>
  <si>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0409</t>
  </si>
  <si>
    <t>Социальное обеспечение населения</t>
  </si>
  <si>
    <t>1100</t>
  </si>
  <si>
    <t xml:space="preserve">Физическая культура </t>
  </si>
  <si>
    <t>1101</t>
  </si>
  <si>
    <t>Межбюджетные трансферты общего характера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</si>
  <si>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</si>
  <si>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противопожарной безопасности</t>
  </si>
  <si>
    <t>Дорожное хозяйство</t>
  </si>
  <si>
    <t xml:space="preserve"> руб.</t>
  </si>
  <si>
    <t>Культура, кинематография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</si>
  <si>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</si>
  <si>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</si>
  <si>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</si>
  <si>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0505</t>
  </si>
  <si>
    <t>Обеспечение проведения выборов и референдумов</t>
  </si>
  <si>
    <t>0107</t>
  </si>
  <si>
    <t>Резервные фонды</t>
  </si>
  <si>
    <t>0111</t>
  </si>
  <si>
    <t>Другие вопросы в области национальной экономики</t>
  </si>
  <si>
    <t>0412</t>
  </si>
  <si>
    <t>Обслуживание государственного и муниципального долга</t>
  </si>
  <si>
    <t>1300</t>
  </si>
  <si>
    <t>Обслуживание государственного и внутренненго муниципального долга</t>
  </si>
  <si>
    <t>1301</t>
  </si>
  <si>
    <t>Исполнение бюджета муниципального образования - Новомичуринское городское поселенин за 2020 год по разделам и подразделам  классификации  расходов бюджета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</si>
</sst>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180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0</xdr:row>
      <xdr:rowOff>0</xdr:rowOff>
    </xdr:from>
    <xdr:to>
      <xdr:col>4</xdr:col>
      <xdr:colOff>1066800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ПРОЕКТ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депутатов"О  бюджете Новомичуринского городского поселения на 2009 год"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47625</xdr:rowOff>
    </xdr:from>
    <xdr:to>
      <xdr:col>3</xdr:col>
      <xdr:colOff>200025</xdr:colOff>
      <xdr:row>0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24400" y="47625"/>
          <a:ext cx="2000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57150</xdr:rowOff>
    </xdr:from>
    <xdr:to>
      <xdr:col>9</xdr:col>
      <xdr:colOff>1000125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95775" y="57150"/>
          <a:ext cx="30670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Новомичуринского городского поселения 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исполнении бюджета муниципального образования – Новомичуринское городское поселение Пронского муниципального района за 2020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    25 мая   2021 года № 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49"/>
  <sheetViews>
    <sheetView tabSelected="1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7.57421875" style="0" customWidth="1"/>
    <col min="2" max="2" width="42.421875" style="0" customWidth="1"/>
    <col min="3" max="3" width="20.8515625" style="0" customWidth="1"/>
    <col min="4" max="4" width="7.28125" style="0" customWidth="1"/>
    <col min="5" max="5" width="17.28125" style="0" customWidth="1"/>
    <col min="6" max="6" width="0.2890625" style="0" hidden="1" customWidth="1"/>
    <col min="7" max="9" width="9.140625" style="0" hidden="1" customWidth="1"/>
    <col min="10" max="10" width="16.8515625" style="0" customWidth="1"/>
    <col min="13" max="13" width="18.7109375" style="0" customWidth="1"/>
    <col min="15" max="15" width="10.8515625" style="0" customWidth="1"/>
    <col min="17" max="17" width="13.00390625" style="0" customWidth="1"/>
    <col min="19" max="19" width="12.421875" style="0" customWidth="1"/>
    <col min="21" max="21" width="12.28125" style="0" customWidth="1"/>
  </cols>
  <sheetData>
    <row r="7" ht="21" customHeight="1"/>
    <row r="8" ht="34.5" customHeight="1"/>
    <row r="9" spans="2:3" ht="15.75">
      <c r="B9" s="3"/>
      <c r="C9" s="3"/>
    </row>
    <row r="10" spans="1:10" ht="51" customHeight="1">
      <c r="A10" s="36" t="s">
        <v>59</v>
      </c>
      <c r="B10" s="36"/>
      <c r="C10" s="36"/>
      <c r="D10" s="36"/>
      <c r="E10" s="36"/>
      <c r="F10" s="6"/>
      <c r="G10" s="6"/>
      <c r="H10" s="6"/>
      <c r="I10" s="6"/>
      <c r="J10" s="6"/>
    </row>
    <row r="11" spans="1:10" ht="16.5" customHeight="1">
      <c r="A11" s="13"/>
      <c r="B11" s="13"/>
      <c r="C11" s="13"/>
      <c r="D11" s="13"/>
      <c r="E11" s="6"/>
      <c r="F11" s="6"/>
      <c r="G11" s="6"/>
      <c r="H11" s="6"/>
      <c r="I11" s="6"/>
      <c r="J11" s="5" t="s">
        <v>43</v>
      </c>
    </row>
    <row r="12" spans="1:10" ht="12.75" customHeight="1">
      <c r="A12" s="39" t="s">
        <v>0</v>
      </c>
      <c r="B12" s="40"/>
      <c r="C12" s="41"/>
      <c r="D12" s="35" t="s">
        <v>1</v>
      </c>
      <c r="E12" s="35" t="s">
        <v>28</v>
      </c>
      <c r="F12" s="14"/>
      <c r="G12" s="14"/>
      <c r="H12" s="14"/>
      <c r="I12" s="14"/>
      <c r="J12" s="33" t="s">
        <v>29</v>
      </c>
    </row>
    <row r="13" spans="1:10" ht="12.75" customHeight="1">
      <c r="A13" s="42"/>
      <c r="B13" s="43"/>
      <c r="C13" s="44"/>
      <c r="D13" s="35"/>
      <c r="E13" s="35"/>
      <c r="F13" s="14"/>
      <c r="G13" s="14"/>
      <c r="H13" s="14"/>
      <c r="I13" s="14"/>
      <c r="J13" s="34"/>
    </row>
    <row r="14" spans="1:10" ht="16.5" customHeight="1">
      <c r="A14" s="30" t="s">
        <v>2</v>
      </c>
      <c r="B14" s="31"/>
      <c r="C14" s="32"/>
      <c r="D14" s="7"/>
      <c r="E14" s="17">
        <f>E15+E21+E23+E26+E29+E33+E35+E38+E42+E40</f>
        <v>116936517.28999999</v>
      </c>
      <c r="F14" s="18"/>
      <c r="G14" s="18"/>
      <c r="H14" s="18"/>
      <c r="I14" s="18"/>
      <c r="J14" s="17">
        <f>J15+J21+J23+J26+J29+J33+J35+J38+J42+J40</f>
        <v>109630100.02</v>
      </c>
    </row>
    <row r="15" spans="1:10" ht="16.5" customHeight="1">
      <c r="A15" s="30" t="s">
        <v>3</v>
      </c>
      <c r="B15" s="31"/>
      <c r="C15" s="32"/>
      <c r="D15" s="8" t="s">
        <v>4</v>
      </c>
      <c r="E15" s="17">
        <f>E16+E17+E20+E18+E19</f>
        <v>19539022.16</v>
      </c>
      <c r="F15" s="17" t="e">
        <f>F17+F16+F20+#REF!+#REF!+#REF!</f>
        <v>#REF!</v>
      </c>
      <c r="G15" s="17" t="e">
        <f>G17+G16+G20+#REF!+#REF!+#REF!</f>
        <v>#REF!</v>
      </c>
      <c r="H15" s="17" t="e">
        <f>H17+H16+H20+#REF!+#REF!+#REF!</f>
        <v>#REF!</v>
      </c>
      <c r="I15" s="17" t="e">
        <f>I17+I16+I20+#REF!+#REF!+#REF!</f>
        <v>#REF!</v>
      </c>
      <c r="J15" s="17">
        <f>J16+J17+J20</f>
        <v>17447387.439999998</v>
      </c>
    </row>
    <row r="16" spans="1:12" ht="51.75" customHeight="1">
      <c r="A16" s="27" t="s">
        <v>30</v>
      </c>
      <c r="B16" s="28"/>
      <c r="C16" s="29"/>
      <c r="D16" s="9" t="s">
        <v>31</v>
      </c>
      <c r="E16" s="20">
        <v>687413</v>
      </c>
      <c r="F16" s="20">
        <v>649187.93</v>
      </c>
      <c r="G16" s="20">
        <v>649187.93</v>
      </c>
      <c r="H16" s="20">
        <v>649187.93</v>
      </c>
      <c r="I16" s="20">
        <v>649187.93</v>
      </c>
      <c r="J16" s="20">
        <v>607485.25</v>
      </c>
      <c r="L16" s="25"/>
    </row>
    <row r="17" spans="1:12" ht="52.5" customHeight="1">
      <c r="A17" s="27" t="s">
        <v>5</v>
      </c>
      <c r="B17" s="28"/>
      <c r="C17" s="29"/>
      <c r="D17" s="9" t="s">
        <v>6</v>
      </c>
      <c r="E17" s="20">
        <v>15907520.08</v>
      </c>
      <c r="F17" s="20">
        <v>16764470.66</v>
      </c>
      <c r="G17" s="20">
        <v>16764470.66</v>
      </c>
      <c r="H17" s="20">
        <v>16764470.66</v>
      </c>
      <c r="I17" s="20">
        <v>16764470.66</v>
      </c>
      <c r="J17" s="20">
        <v>14771744.28</v>
      </c>
      <c r="L17" s="25"/>
    </row>
    <row r="18" spans="1:10" ht="17.25" customHeight="1">
      <c r="A18" s="27" t="s">
        <v>49</v>
      </c>
      <c r="B18" s="37"/>
      <c r="C18" s="38"/>
      <c r="D18" s="9" t="s">
        <v>50</v>
      </c>
      <c r="E18" s="20">
        <v>0</v>
      </c>
      <c r="F18" s="20"/>
      <c r="G18" s="20"/>
      <c r="H18" s="20"/>
      <c r="I18" s="20"/>
      <c r="J18" s="20">
        <v>0</v>
      </c>
    </row>
    <row r="19" spans="1:10" ht="17.25" customHeight="1">
      <c r="A19" s="27" t="s">
        <v>51</v>
      </c>
      <c r="B19" s="37"/>
      <c r="C19" s="38"/>
      <c r="D19" s="9" t="s">
        <v>52</v>
      </c>
      <c r="E19" s="20">
        <v>0</v>
      </c>
      <c r="F19" s="20"/>
      <c r="G19" s="20"/>
      <c r="H19" s="20"/>
      <c r="I19" s="20"/>
      <c r="J19" s="20">
        <v>0</v>
      </c>
    </row>
    <row r="20" spans="1:13" ht="19.5" customHeight="1">
      <c r="A20" s="27" t="s">
        <v>32</v>
      </c>
      <c r="B20" s="28"/>
      <c r="C20" s="29"/>
      <c r="D20" s="9" t="s">
        <v>33</v>
      </c>
      <c r="E20" s="20">
        <v>2944089.08</v>
      </c>
      <c r="F20" s="20">
        <v>2444145.99</v>
      </c>
      <c r="G20" s="20">
        <v>2444145.99</v>
      </c>
      <c r="H20" s="20">
        <v>2444145.99</v>
      </c>
      <c r="I20" s="20">
        <v>2444145.99</v>
      </c>
      <c r="J20" s="20">
        <v>2068157.91</v>
      </c>
      <c r="M20" s="23"/>
    </row>
    <row r="21" spans="1:10" s="2" customFormat="1" ht="18" customHeight="1">
      <c r="A21" s="30" t="s">
        <v>24</v>
      </c>
      <c r="B21" s="31"/>
      <c r="C21" s="32"/>
      <c r="D21" s="10" t="s">
        <v>25</v>
      </c>
      <c r="E21" s="21">
        <f>E22</f>
        <v>844692.16</v>
      </c>
      <c r="F21" s="19"/>
      <c r="G21" s="19"/>
      <c r="H21" s="19"/>
      <c r="I21" s="19"/>
      <c r="J21" s="21">
        <f>J22</f>
        <v>844692.16</v>
      </c>
    </row>
    <row r="22" spans="1:13" ht="16.5" customHeight="1">
      <c r="A22" s="27" t="s">
        <v>26</v>
      </c>
      <c r="B22" s="28"/>
      <c r="C22" s="29"/>
      <c r="D22" s="11" t="s">
        <v>27</v>
      </c>
      <c r="E22" s="20">
        <v>844692.16</v>
      </c>
      <c r="F22" s="20">
        <v>751722.19</v>
      </c>
      <c r="G22" s="20">
        <v>751722.19</v>
      </c>
      <c r="H22" s="20">
        <v>751722.19</v>
      </c>
      <c r="I22" s="20">
        <v>751722.19</v>
      </c>
      <c r="J22" s="20">
        <v>844692.16</v>
      </c>
      <c r="M22" s="23"/>
    </row>
    <row r="23" spans="1:10" ht="33" customHeight="1">
      <c r="A23" s="30" t="s">
        <v>7</v>
      </c>
      <c r="B23" s="31"/>
      <c r="C23" s="32"/>
      <c r="D23" s="8" t="s">
        <v>8</v>
      </c>
      <c r="E23" s="21">
        <f aca="true" t="shared" si="0" ref="E23:J23">E25+E24</f>
        <v>591145</v>
      </c>
      <c r="F23" s="17">
        <f t="shared" si="0"/>
        <v>500000</v>
      </c>
      <c r="G23" s="17">
        <f t="shared" si="0"/>
        <v>500000</v>
      </c>
      <c r="H23" s="17">
        <f t="shared" si="0"/>
        <v>500000</v>
      </c>
      <c r="I23" s="17">
        <f t="shared" si="0"/>
        <v>500000</v>
      </c>
      <c r="J23" s="21">
        <f t="shared" si="0"/>
        <v>591145</v>
      </c>
    </row>
    <row r="24" spans="1:10" ht="37.5" customHeight="1">
      <c r="A24" s="27" t="s">
        <v>46</v>
      </c>
      <c r="B24" s="28"/>
      <c r="C24" s="29"/>
      <c r="D24" s="9" t="s">
        <v>45</v>
      </c>
      <c r="E24" s="20">
        <v>41145</v>
      </c>
      <c r="F24" s="18"/>
      <c r="G24" s="18"/>
      <c r="H24" s="18"/>
      <c r="I24" s="18"/>
      <c r="J24" s="20">
        <v>41145</v>
      </c>
    </row>
    <row r="25" spans="1:10" ht="18" customHeight="1">
      <c r="A25" s="27" t="s">
        <v>41</v>
      </c>
      <c r="B25" s="28"/>
      <c r="C25" s="29"/>
      <c r="D25" s="9" t="s">
        <v>9</v>
      </c>
      <c r="E25" s="20">
        <v>550000</v>
      </c>
      <c r="F25" s="16">
        <v>500000</v>
      </c>
      <c r="G25" s="16">
        <v>500000</v>
      </c>
      <c r="H25" s="16">
        <v>500000</v>
      </c>
      <c r="I25" s="16">
        <v>500000</v>
      </c>
      <c r="J25" s="20">
        <v>550000</v>
      </c>
    </row>
    <row r="26" spans="1:11" ht="17.25" customHeight="1">
      <c r="A26" s="30" t="s">
        <v>10</v>
      </c>
      <c r="B26" s="31"/>
      <c r="C26" s="32"/>
      <c r="D26" s="8" t="s">
        <v>11</v>
      </c>
      <c r="E26" s="21">
        <f>E27+E28</f>
        <v>22274935.26</v>
      </c>
      <c r="F26" s="18"/>
      <c r="G26" s="18"/>
      <c r="H26" s="18"/>
      <c r="I26" s="18"/>
      <c r="J26" s="21">
        <f>J27+J28</f>
        <v>19998439.52</v>
      </c>
      <c r="K26" s="15"/>
    </row>
    <row r="27" spans="1:10" ht="17.25" customHeight="1">
      <c r="A27" s="27" t="s">
        <v>42</v>
      </c>
      <c r="B27" s="28"/>
      <c r="C27" s="29"/>
      <c r="D27" s="9" t="s">
        <v>34</v>
      </c>
      <c r="E27" s="22">
        <v>22274935.26</v>
      </c>
      <c r="F27" s="16">
        <v>10920219.63</v>
      </c>
      <c r="G27" s="16">
        <v>10920219.63</v>
      </c>
      <c r="H27" s="16">
        <v>10920219.63</v>
      </c>
      <c r="I27" s="16">
        <v>10920219.63</v>
      </c>
      <c r="J27" s="22">
        <v>19998439.52</v>
      </c>
    </row>
    <row r="28" spans="1:10" ht="17.25" customHeight="1">
      <c r="A28" s="27" t="s">
        <v>53</v>
      </c>
      <c r="B28" s="37"/>
      <c r="C28" s="38"/>
      <c r="D28" s="9" t="s">
        <v>54</v>
      </c>
      <c r="E28" s="22">
        <v>0</v>
      </c>
      <c r="F28" s="16"/>
      <c r="G28" s="16"/>
      <c r="H28" s="16"/>
      <c r="I28" s="16"/>
      <c r="J28" s="22"/>
    </row>
    <row r="29" spans="1:10" ht="16.5" customHeight="1">
      <c r="A29" s="30" t="s">
        <v>12</v>
      </c>
      <c r="B29" s="31"/>
      <c r="C29" s="32"/>
      <c r="D29" s="8" t="s">
        <v>13</v>
      </c>
      <c r="E29" s="21">
        <f>E30+E31+E32</f>
        <v>39863473.87</v>
      </c>
      <c r="F29" s="21" t="e">
        <f>#REF!+F30+F31+F32</f>
        <v>#REF!</v>
      </c>
      <c r="G29" s="21" t="e">
        <f>#REF!+G30+G31+G32</f>
        <v>#REF!</v>
      </c>
      <c r="H29" s="21" t="e">
        <f>#REF!+H30+H31+H32</f>
        <v>#REF!</v>
      </c>
      <c r="I29" s="21" t="e">
        <f>#REF!+I30+I31+I32</f>
        <v>#REF!</v>
      </c>
      <c r="J29" s="21">
        <f>J30+J31+J32</f>
        <v>37177730.55</v>
      </c>
    </row>
    <row r="30" spans="1:10" ht="16.5" customHeight="1">
      <c r="A30" s="27" t="s">
        <v>14</v>
      </c>
      <c r="B30" s="28"/>
      <c r="C30" s="29"/>
      <c r="D30" s="9" t="s">
        <v>15</v>
      </c>
      <c r="E30" s="20">
        <v>2600000</v>
      </c>
      <c r="F30" s="16">
        <v>7142080.2</v>
      </c>
      <c r="G30" s="16">
        <v>7142080.2</v>
      </c>
      <c r="H30" s="16">
        <v>7142080.2</v>
      </c>
      <c r="I30" s="16">
        <v>7142080.2</v>
      </c>
      <c r="J30" s="20">
        <v>2600000</v>
      </c>
    </row>
    <row r="31" spans="1:10" ht="16.5" customHeight="1">
      <c r="A31" s="27" t="s">
        <v>22</v>
      </c>
      <c r="B31" s="28"/>
      <c r="C31" s="29"/>
      <c r="D31" s="9" t="s">
        <v>23</v>
      </c>
      <c r="E31" s="20">
        <v>35087188.87</v>
      </c>
      <c r="F31" s="16">
        <v>10198874.21</v>
      </c>
      <c r="G31" s="16">
        <v>10198874.21</v>
      </c>
      <c r="H31" s="16">
        <v>10198874.21</v>
      </c>
      <c r="I31" s="16">
        <v>10198874.21</v>
      </c>
      <c r="J31" s="20">
        <v>33932805.57</v>
      </c>
    </row>
    <row r="32" spans="1:10" ht="16.5" customHeight="1">
      <c r="A32" s="27" t="s">
        <v>47</v>
      </c>
      <c r="B32" s="28"/>
      <c r="C32" s="29"/>
      <c r="D32" s="9" t="s">
        <v>48</v>
      </c>
      <c r="E32" s="20">
        <v>2176285</v>
      </c>
      <c r="F32" s="20">
        <v>2195095.4</v>
      </c>
      <c r="G32" s="20">
        <v>2195095.4</v>
      </c>
      <c r="H32" s="20">
        <v>2195095.4</v>
      </c>
      <c r="I32" s="20">
        <v>2195095.4</v>
      </c>
      <c r="J32" s="20">
        <v>644924.98</v>
      </c>
    </row>
    <row r="33" spans="1:10" ht="17.25" customHeight="1">
      <c r="A33" s="30" t="s">
        <v>44</v>
      </c>
      <c r="B33" s="31"/>
      <c r="C33" s="32"/>
      <c r="D33" s="8" t="s">
        <v>16</v>
      </c>
      <c r="E33" s="21">
        <f>E34</f>
        <v>20990309.96</v>
      </c>
      <c r="F33" s="18"/>
      <c r="G33" s="18"/>
      <c r="H33" s="18"/>
      <c r="I33" s="18"/>
      <c r="J33" s="21">
        <f>J34</f>
        <v>20990309.96</v>
      </c>
    </row>
    <row r="34" spans="1:10" ht="16.5" customHeight="1">
      <c r="A34" s="27" t="s">
        <v>17</v>
      </c>
      <c r="B34" s="28"/>
      <c r="C34" s="29"/>
      <c r="D34" s="11" t="s">
        <v>18</v>
      </c>
      <c r="E34" s="20">
        <v>20990309.96</v>
      </c>
      <c r="F34" s="20">
        <v>23128443.96</v>
      </c>
      <c r="G34" s="20">
        <v>23128443.96</v>
      </c>
      <c r="H34" s="20">
        <v>23128443.96</v>
      </c>
      <c r="I34" s="20">
        <v>23128443.96</v>
      </c>
      <c r="J34" s="20">
        <v>20990309.96</v>
      </c>
    </row>
    <row r="35" spans="1:10" ht="16.5" customHeight="1">
      <c r="A35" s="30" t="s">
        <v>20</v>
      </c>
      <c r="B35" s="31"/>
      <c r="C35" s="32"/>
      <c r="D35" s="4">
        <v>1000</v>
      </c>
      <c r="E35" s="21">
        <f>E36+E37</f>
        <v>914433</v>
      </c>
      <c r="F35" s="18"/>
      <c r="G35" s="18"/>
      <c r="H35" s="18"/>
      <c r="I35" s="18"/>
      <c r="J35" s="21">
        <f>J36+J37</f>
        <v>914432.68</v>
      </c>
    </row>
    <row r="36" spans="1:10" ht="16.5" customHeight="1">
      <c r="A36" s="27" t="s">
        <v>21</v>
      </c>
      <c r="B36" s="28"/>
      <c r="C36" s="29"/>
      <c r="D36" s="12">
        <v>1001</v>
      </c>
      <c r="E36" s="20">
        <v>664433</v>
      </c>
      <c r="F36" s="20">
        <v>737203.47</v>
      </c>
      <c r="G36" s="20">
        <v>737203.47</v>
      </c>
      <c r="H36" s="20">
        <v>737203.47</v>
      </c>
      <c r="I36" s="20">
        <v>737203.47</v>
      </c>
      <c r="J36" s="20">
        <v>664432.68</v>
      </c>
    </row>
    <row r="37" spans="1:10" ht="16.5" customHeight="1">
      <c r="A37" s="27" t="s">
        <v>35</v>
      </c>
      <c r="B37" s="28"/>
      <c r="C37" s="29"/>
      <c r="D37" s="12">
        <v>1003</v>
      </c>
      <c r="E37" s="20">
        <v>250000</v>
      </c>
      <c r="F37" s="20">
        <v>620000</v>
      </c>
      <c r="G37" s="20">
        <v>620000</v>
      </c>
      <c r="H37" s="20">
        <v>620000</v>
      </c>
      <c r="I37" s="20">
        <v>620000</v>
      </c>
      <c r="J37" s="20">
        <v>250000</v>
      </c>
    </row>
    <row r="38" spans="1:10" ht="16.5" customHeight="1">
      <c r="A38" s="30" t="s">
        <v>19</v>
      </c>
      <c r="B38" s="31"/>
      <c r="C38" s="32"/>
      <c r="D38" s="8" t="s">
        <v>36</v>
      </c>
      <c r="E38" s="21">
        <f>E39</f>
        <v>10618505.88</v>
      </c>
      <c r="F38" s="18"/>
      <c r="G38" s="18"/>
      <c r="H38" s="18"/>
      <c r="I38" s="18"/>
      <c r="J38" s="21">
        <f>J39</f>
        <v>10618505.88</v>
      </c>
    </row>
    <row r="39" spans="1:10" ht="16.5" customHeight="1">
      <c r="A39" s="27" t="s">
        <v>37</v>
      </c>
      <c r="B39" s="28"/>
      <c r="C39" s="29"/>
      <c r="D39" s="9" t="s">
        <v>38</v>
      </c>
      <c r="E39" s="20">
        <v>10618505.88</v>
      </c>
      <c r="F39" s="20">
        <v>12315236.32</v>
      </c>
      <c r="G39" s="20">
        <v>12315236.32</v>
      </c>
      <c r="H39" s="20">
        <v>12315236.32</v>
      </c>
      <c r="I39" s="20">
        <v>12315236.32</v>
      </c>
      <c r="J39" s="20">
        <v>10618505.88</v>
      </c>
    </row>
    <row r="40" spans="1:10" ht="16.5" customHeight="1">
      <c r="A40" s="30" t="s">
        <v>55</v>
      </c>
      <c r="B40" s="45"/>
      <c r="C40" s="46"/>
      <c r="D40" s="8" t="s">
        <v>56</v>
      </c>
      <c r="E40" s="21">
        <f>E41</f>
        <v>500000</v>
      </c>
      <c r="F40" s="24"/>
      <c r="G40" s="24"/>
      <c r="H40" s="24"/>
      <c r="I40" s="24"/>
      <c r="J40" s="21">
        <f>J41</f>
        <v>247456.83</v>
      </c>
    </row>
    <row r="41" spans="1:10" ht="31.5" customHeight="1">
      <c r="A41" s="27" t="s">
        <v>57</v>
      </c>
      <c r="B41" s="37"/>
      <c r="C41" s="38"/>
      <c r="D41" s="9" t="s">
        <v>58</v>
      </c>
      <c r="E41" s="20">
        <v>500000</v>
      </c>
      <c r="F41" s="23"/>
      <c r="G41" s="23"/>
      <c r="H41" s="23"/>
      <c r="I41" s="23"/>
      <c r="J41" s="20">
        <v>247456.83</v>
      </c>
    </row>
    <row r="42" spans="1:10" ht="36" customHeight="1">
      <c r="A42" s="30" t="s">
        <v>39</v>
      </c>
      <c r="B42" s="31"/>
      <c r="C42" s="32"/>
      <c r="D42" s="4">
        <v>1400</v>
      </c>
      <c r="E42" s="21">
        <f>E43</f>
        <v>800000</v>
      </c>
      <c r="F42" s="18"/>
      <c r="G42" s="18"/>
      <c r="H42" s="18"/>
      <c r="I42" s="18"/>
      <c r="J42" s="21">
        <f>J43</f>
        <v>800000</v>
      </c>
    </row>
    <row r="43" spans="1:10" ht="16.5" customHeight="1">
      <c r="A43" s="27" t="s">
        <v>40</v>
      </c>
      <c r="B43" s="28"/>
      <c r="C43" s="29"/>
      <c r="D43" s="12">
        <v>1403</v>
      </c>
      <c r="E43" s="20">
        <v>800000</v>
      </c>
      <c r="F43" s="20">
        <v>2968458.74</v>
      </c>
      <c r="G43" s="20">
        <v>2968458.74</v>
      </c>
      <c r="H43" s="20">
        <v>2968458.74</v>
      </c>
      <c r="I43" s="20">
        <v>2968458.74</v>
      </c>
      <c r="J43" s="20">
        <v>800000</v>
      </c>
    </row>
    <row r="44" spans="1:10" ht="32.25" customHeight="1">
      <c r="A44" s="26"/>
      <c r="B44" s="26"/>
      <c r="C44" s="26"/>
      <c r="D44" s="5"/>
      <c r="E44" s="5"/>
      <c r="F44" s="6"/>
      <c r="G44" s="6"/>
      <c r="H44" s="6"/>
      <c r="I44" s="6"/>
      <c r="J44" s="6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</sheetData>
  <sheetProtection/>
  <mergeCells count="36">
    <mergeCell ref="A41:C41"/>
    <mergeCell ref="A12:C13"/>
    <mergeCell ref="A15:C15"/>
    <mergeCell ref="A18:C18"/>
    <mergeCell ref="A19:C19"/>
    <mergeCell ref="A28:C28"/>
    <mergeCell ref="A40:C40"/>
    <mergeCell ref="A22:C22"/>
    <mergeCell ref="A24:C24"/>
    <mergeCell ref="A17:C17"/>
    <mergeCell ref="A10:E10"/>
    <mergeCell ref="A26:C26"/>
    <mergeCell ref="A29:C29"/>
    <mergeCell ref="A16:C16"/>
    <mergeCell ref="A20:C20"/>
    <mergeCell ref="A21:C21"/>
    <mergeCell ref="A23:C23"/>
    <mergeCell ref="A32:C32"/>
    <mergeCell ref="A39:C39"/>
    <mergeCell ref="A25:C25"/>
    <mergeCell ref="A38:C38"/>
    <mergeCell ref="J12:J13"/>
    <mergeCell ref="D12:D13"/>
    <mergeCell ref="E12:E13"/>
    <mergeCell ref="A14:C14"/>
    <mergeCell ref="A27:C27"/>
    <mergeCell ref="A44:C44"/>
    <mergeCell ref="A36:C36"/>
    <mergeCell ref="A31:C31"/>
    <mergeCell ref="A30:C30"/>
    <mergeCell ref="A35:C35"/>
    <mergeCell ref="A43:C43"/>
    <mergeCell ref="A42:C42"/>
    <mergeCell ref="A37:C37"/>
    <mergeCell ref="A33:C33"/>
    <mergeCell ref="A34:C34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7" r:id="rId2"/>
  <colBreaks count="1" manualBreakCount="1">
    <brk id="5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2021-05-25T13:00:17Z</cp:lastPrinted>
  <dcterms:created xsi:type="dcterms:W3CDTF">1996-10-08T23:32:33Z</dcterms:created>
  <dcterms:modified xsi:type="dcterms:W3CDTF">2021-06-02T08:38:33Z</dcterms:modified>
  <cp:category/>
  <cp:version/>
  <cp:contentType/>
  <cp:contentStatus/>
</cp:coreProperties>
</file>